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User\Documents\FOIM\אתר חדש\"/>
    </mc:Choice>
  </mc:AlternateContent>
  <xr:revisionPtr revIDLastSave="0" documentId="8_{C7C31E62-C42A-4854-A072-3B310FDEF265}" xr6:coauthVersionLast="36" xr6:coauthVersionMax="36" xr10:uidLastSave="{00000000-0000-0000-0000-000000000000}"/>
  <bookViews>
    <workbookView xWindow="0" yWindow="0" windowWidth="13128" windowHeight="5532" xr2:uid="{FEEC279F-CFA6-9B44-8A4C-CBE29B42448C}"/>
  </bookViews>
  <sheets>
    <sheet name="הוצאות עתירות משרד רוה''מ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89" i="1" l="1"/>
  <c r="V88" i="1"/>
  <c r="V87" i="1"/>
  <c r="V86" i="1"/>
  <c r="V85" i="1"/>
  <c r="V84" i="1"/>
  <c r="V83" i="1"/>
  <c r="R85" i="1"/>
  <c r="R84" i="1"/>
  <c r="N89" i="1"/>
  <c r="L89" i="1"/>
  <c r="J89" i="1"/>
  <c r="R89" i="1"/>
  <c r="S89" i="1"/>
  <c r="B89" i="1"/>
  <c r="H89" i="1"/>
  <c r="F89" i="1"/>
  <c r="D89" i="1"/>
  <c r="Q89" i="1" l="1"/>
</calcChain>
</file>

<file path=xl/sharedStrings.xml><?xml version="1.0" encoding="utf-8"?>
<sst xmlns="http://schemas.openxmlformats.org/spreadsheetml/2006/main" count="198" uniqueCount="101">
  <si>
    <t>סה״כ הוצאות</t>
  </si>
  <si>
    <t>סה״כ מהות</t>
  </si>
  <si>
    <t xml:space="preserve">מס' הליך </t>
  </si>
  <si>
    <t>הוצאות</t>
  </si>
  <si>
    <t>סוג עתירה</t>
  </si>
  <si>
    <t xml:space="preserve">סה"כ </t>
  </si>
  <si>
    <t>סה״כ אי מתן מענה</t>
  </si>
  <si>
    <t>עת"מ 43845-01-18 שחר בן מאיר נ' הממונה על חופש מידע</t>
  </si>
  <si>
    <t>אי מתן מענה</t>
  </si>
  <si>
    <t>עת"מ 57406-01-18 כאן תאגיד השידור הישראלי נ' משרד רה"מ</t>
  </si>
  <si>
    <t>עת"מ 35933-02-18 רביב דרוקר נ' הממונה על חופש המידע במשרד רה"מ</t>
  </si>
  <si>
    <t>27878-03-18 המקום הכי חם בגיהינום נ' משרד רה"מ</t>
  </si>
  <si>
    <t>מהותי</t>
  </si>
  <si>
    <t>עת"מ 12445-08-18 התנועה למען איכות השלטון נ' משרד רה"מ</t>
  </si>
  <si>
    <t>עת"מ 35725-09-18 בצדק נ' הממונה על חופש המידע במשרד רה"מ</t>
  </si>
  <si>
    <t>עת"מ 35087-10-18 שחר בן מאיר נ' משרד רה"מ</t>
  </si>
  <si>
    <t>עת"מ 72922-10-18 אורן סימון נ' הממונה על חופש המידע במשרד רה"מ</t>
  </si>
  <si>
    <t xml:space="preserve"> גונן בן יצחק נ' הממונה על חופש מידע במשרד רה"מ</t>
  </si>
  <si>
    <t>עת"מ 12756-11-18 התנועה לחופש מידע נ' משרד רה"מ</t>
  </si>
  <si>
    <t>עת"מ 20604-12-18 התנועה למען איכות השלטון נ' משרד רה"מ</t>
  </si>
  <si>
    <t>עת"מ 31976-12-18 אלי איליה גרביץ נ' משרד רה"מ</t>
  </si>
  <si>
    <t xml:space="preserve"> 26609-11-18 התנועה למשילות ודמוקרטיה נ' הממונה על חופש המידע במשרד רה"מ</t>
  </si>
  <si>
    <t>עת"מ 68460-02-19 בצדק נ' משרד רה"מ</t>
  </si>
  <si>
    <t>עת"מ 31694-03-19 בתי זיקוק לנפט בע"מ נ' המועצה הלאומית לכלכלה</t>
  </si>
  <si>
    <t>עת"מ 47974-05-19 התנועה למען איכות השלטון בישראל נ' משרד רה"מ</t>
  </si>
  <si>
    <t>עת"מ 15104-06-19 הוצאת עיתון הארץ נ' משרד רה"מ</t>
  </si>
  <si>
    <t>עת"מ 19339-06-19 התנועה למען איכות השלטון בישראל נ' משרד רה"מ ואחרים</t>
  </si>
  <si>
    <t>עת"מ 43906-09-19 צבי דרור דביר נ' משרד רה"מ</t>
  </si>
  <si>
    <t>עת"מ 48737-11-19 פורום קהלת נ' היחידה הממשלתית לחופש מידע</t>
  </si>
  <si>
    <t>עת"מ 60293-12-19 אדם טבע ודין נ' המועצה הלאומית לכלכה</t>
  </si>
  <si>
    <t>עת"מ 45030-01-20 עמותת הצלחה נ' משרד רה"מ</t>
  </si>
  <si>
    <t>עת"מ 45070-01-20 עמותת הצלחה נ' משרד רה"מ</t>
  </si>
  <si>
    <t>עת"מ 70620-01-20 התנועה למען איכות השלטון בישראל נ' משרד רה"מ</t>
  </si>
  <si>
    <t>עת"מ 219-01-20 גיא זומר נ' הממונה על חופש המידע במשרד רה"מ</t>
  </si>
  <si>
    <t>עת"מ 17764-02-20 כאן תגיד
השידור הישראלי נ' משרד רה"מ</t>
  </si>
  <si>
    <t>עת"מ 58417-02-20 עמותת הצלחה נ' משרד החוץ ואח'</t>
  </si>
  <si>
    <t>עת"מ 17657-03-20 גיא זומר נ' הממונה על חוק חופש המידע במשרד רה"מ</t>
  </si>
  <si>
    <t>עת"מ 47784-07-20 התנועה לחופש מידע נ' משרד רה"מ</t>
  </si>
  <si>
    <t>עת"מ 60195-08-20 התנועה לחופש מידע נ' משרד רה"מ</t>
  </si>
  <si>
    <t>עת"מ 53252-10-20 התנועה למען איכות השלטון בישראל נ' משרד רה"מ</t>
  </si>
  <si>
    <t>עת"מ 54264-10-20 התנועה לחופש מידע נ' משרד רה"מ</t>
  </si>
  <si>
    <t>עת"מ 56293-11-20 התנועה למען איכות השלטון בישראל נ' משרד רה"מ</t>
  </si>
  <si>
    <t>עת"מ 55167-11-20 עמותת הצלחה נ' משרד רה"מ</t>
  </si>
  <si>
    <t>עת"מ 18843-11-20 גיא זומר נ' הממונה על יישום חוק חופש המידע במשרד רה"מ</t>
  </si>
  <si>
    <t>עת"מ 2825-12-20 התנועה למען איכות השלטון נ' משרד רה"מ</t>
  </si>
  <si>
    <t>עת"מ 31217-12-20 עו"ד שחר בן מאיר נ' הממונה על יישום חופש המידע במשרד רה"מ</t>
  </si>
  <si>
    <t>עת"מ 31737-12-20 התנועה למען איכות השלטון בישראל נ' משרד רה"מ</t>
  </si>
  <si>
    <t>עת"מ 78857-12-20 התנועה למען איכות השלטון בישראל נ' משרד רה"מ</t>
  </si>
  <si>
    <t>עת"מ 17258-01-21 התנועה לטוהר המידות נ' משרד רה"מ</t>
  </si>
  <si>
    <t>עת"מ 48192-01-21 התנועה לחופש מידע נ' משרד רה"מ</t>
  </si>
  <si>
    <t>עת"מ 42508-01-21 התנועה למען איכות השלטון נ' משרד רה"מ</t>
  </si>
  <si>
    <t>עת"מ 22535-02-21 התנועה לחופש המידע נ' משרד רה"מ</t>
  </si>
  <si>
    <t>עת"מ 11516-04-21 גיא זומר נ' צחי ברוורמן</t>
  </si>
  <si>
    <t xml:space="preserve">עת"מ 48906-04-21 התנועה
למען איכות השלטון נ' משרד
רה"מ </t>
  </si>
  <si>
    <t>עת"מ 21080-04-21 התנועה למען איכות השלטון נ' משרד רה"מ</t>
  </si>
  <si>
    <t>עת"מ 34286-04-21 כרם נבות בע"מ נ' הממונה על יישום חוק חופש המידע במשרד ראש הממשלה</t>
  </si>
  <si>
    <t>עת"מ 56959-05-21 התנועה למען איכות השלטון בישראל נ' משרד רה"מ</t>
  </si>
  <si>
    <t>עת"מ 40647-05-21 עמותת הצלחה ה' משרד רה"מ</t>
  </si>
  <si>
    <t xml:space="preserve"> עת"מ 20213-06-21 התנועה
למען איכות השלטון בישראל נ
משרד רה"מ </t>
  </si>
  <si>
    <t>עת"מ 38376-06-21 התנועה לטוהר מידות נ' משרד רה"מ</t>
  </si>
  <si>
    <t>עת"מ 40260-07-21 התנועה לחופש מידע נ' משרד רה"מ</t>
  </si>
  <si>
    <t>עת"מ 20284-09-21 התנועה למען איכות השלטון בישראל נ' משרד רה"מ</t>
  </si>
  <si>
    <t xml:space="preserve">עת"מ 46478-12-21 התנועה
לחופש מידע נ' משרד רה"מ </t>
  </si>
  <si>
    <t>עת"מ 21177-03-22 עמותת הצלחה נ' משרד רה"מ</t>
  </si>
  <si>
    <t>עת"מ 21092-04-22 התנועה למען איכות השלטון בישראל נ' משרד רה"מ</t>
  </si>
  <si>
    <t>עת"מ 29046-04-22 עמותת הצלחה נ' משרד רה"מ</t>
  </si>
  <si>
    <t>עת"מ 49894-04-22 שריבמן נ' משרד רה"מ</t>
  </si>
  <si>
    <t>עת"מ 17004-05-22 התנועה לחופש המידע נ' משרד רה"מ</t>
  </si>
  <si>
    <t>עת"מ 17741-06-22 יותם אביטן נ' משרד רה"מ</t>
  </si>
  <si>
    <t>עת"מ 39145-10-22 "גישה" נ' משרד רה"מ</t>
  </si>
  <si>
    <t>עת"מ 61312-03-23 התנועה לחופש מידע נ' משרד רה"מ</t>
  </si>
  <si>
    <t>עת"מ 56647-06-23 עמותת הצלחה נ' נשרד רה"מ</t>
  </si>
  <si>
    <t>עת"מ 66513-08-23 התנועה לחופש מידע נ' משרד רה"מ</t>
  </si>
  <si>
    <t>עת"מ 51804-10-23 עמותת הצלחה נ' משרד רה"מ</t>
  </si>
  <si>
    <t>עת"מ 45978-10-23 יעל דיין נ' משרד רה"מ</t>
  </si>
  <si>
    <t>עת"מ 8599-11-23 יעל דיין נ' משרד רה"מ</t>
  </si>
  <si>
    <t>עת"מ 12185-11-23 ניילנדר נ' משרד רה"מ</t>
  </si>
  <si>
    <t>עת"מ 7341-11-23 עמותת הצלחה נ' משרד ראש הממשלה ומשרד המודיעין</t>
  </si>
  <si>
    <t>עת"מ 22083-12-23 התנועה למען איכות השלטון בישראל נ' משרד רה"מ</t>
  </si>
  <si>
    <t>עת"מ 40109-12-23 התנועה למען איכות השלטון בישראל נ' המשרד לקידום מעמד האישה ואח'</t>
  </si>
  <si>
    <t>עת"מ 53849-01-24 עיתון כלכליסט נ' משרד רה"מ</t>
  </si>
  <si>
    <t>עת"מ 29305-02-24 התנועה לחופש מידע נ' משרד רה"מ</t>
  </si>
  <si>
    <t>עת"מ 68047-03-24 התנועה לחופש מידע נ' משרד רה"מ</t>
  </si>
  <si>
    <t>עת"מ 13004-04-24 עמותת הצלחה נ' משרד רה"מ</t>
  </si>
  <si>
    <t>עת"מ 44269-05-24 עמותת הצלחה נ' משרד רה"מ</t>
  </si>
  <si>
    <t>עת"מ 38066-05-24 יותם אביטן נ' משרד רה"מ</t>
  </si>
  <si>
    <t>עת"מ 23238-06-24 הצלחה נ' השר בני גנץ ואח'</t>
  </si>
  <si>
    <t>עת"מ 27619-06-24 התנועה לחופש מידע נ' משרד רה"מ</t>
  </si>
  <si>
    <t>עת"מ 30539-07-24 התנועה למען איכות השלטון בישראל נ' משרד רה"מ</t>
  </si>
  <si>
    <t>עת"מ 80593-07-24 התנועה לחופש מידע נ' משרד רה"מ</t>
  </si>
  <si>
    <t>עת"מ 73411-07-24 עמותת הצלחה נ' משרד רה"מ</t>
  </si>
  <si>
    <t>עת"מ 10792-08-24 התנועה למען איכות השלטון בישראל נ' משרד רה"מ</t>
  </si>
  <si>
    <t>עת"מ 31467-09-24 עורכי דין לקידום מנהל תקין נ' הממונה על חופש מידע במשרד רה"מ ואח'</t>
  </si>
  <si>
    <t>עת"מ 1343-12-24 התנועה לטוהר מידות נ' משרד רה"מ</t>
  </si>
  <si>
    <t xml:space="preserve">בתהליך </t>
  </si>
  <si>
    <t>אין מידע</t>
  </si>
  <si>
    <t>עת"מ 36754-12-24 התנועה לחופש מידע נ' משרד רה"מ</t>
  </si>
  <si>
    <t xml:space="preserve">סוג עתירה </t>
  </si>
  <si>
    <t>סכום הוצאות</t>
  </si>
  <si>
    <t>שנה</t>
  </si>
  <si>
    <t xml:space="preserve">סכום הוצאות משפט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</si>
</sst>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₪&quot;#,##0.00"/>
  </numFmts>
  <fonts count="3" x14ac:knownFonts="1">
    <font>
      <sz val="12"/>
      <color theme="1"/>
      <name val="Arial"/>
      <family val="2"/>
      <scheme val="minor"/>
    </font>
    <font>
      <sz val="8"/>
      <name val="Arial"/>
      <family val="2"/>
      <scheme val="minor"/>
    </font>
    <font>
      <b/>
      <sz val="12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164" fontId="0" fillId="5" borderId="2" xfId="0" applyNumberFormat="1" applyFill="1" applyBorder="1" applyAlignment="1">
      <alignment vertical="center"/>
    </xf>
    <xf numFmtId="0" fontId="0" fillId="5" borderId="3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/>
              <a:t>חלוקת</a:t>
            </a:r>
            <a:r>
              <a:rPr lang="he-IL" baseline="0"/>
              <a:t> פסיקת הוצאות לסוג עתירה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31388943297510696"/>
          <c:y val="0.32898860398860391"/>
          <c:w val="0.37774948529443769"/>
          <c:h val="0.48671568297552548"/>
        </c:manualLayout>
      </c:layout>
      <c:doughnutChart>
        <c:varyColors val="1"/>
        <c:ser>
          <c:idx val="0"/>
          <c:order val="0"/>
          <c:tx>
            <c:strRef>
              <c:f>'הוצאות עתירות משרד רוה''''מ'!$R$83</c:f>
              <c:strCache>
                <c:ptCount val="1"/>
                <c:pt idx="0">
                  <c:v>סכום הוצאות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89F-4738-9AFC-4DD14DA7983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89F-4738-9AFC-4DD14DA79835}"/>
              </c:ext>
            </c:extLst>
          </c:dPt>
          <c:cat>
            <c:strRef>
              <c:f>'הוצאות עתירות משרד רוה''''מ'!$Q$84:$Q$85</c:f>
              <c:strCache>
                <c:ptCount val="2"/>
                <c:pt idx="0">
                  <c:v>אי מתן מענה</c:v>
                </c:pt>
                <c:pt idx="1">
                  <c:v>מהותי</c:v>
                </c:pt>
              </c:strCache>
            </c:strRef>
          </c:cat>
          <c:val>
            <c:numRef>
              <c:f>'הוצאות עתירות משרד רוה''''מ'!$R$84:$R$85</c:f>
              <c:numCache>
                <c:formatCode>"₪"#,##0.00</c:formatCode>
                <c:ptCount val="2"/>
                <c:pt idx="0">
                  <c:v>359897</c:v>
                </c:pt>
                <c:pt idx="1">
                  <c:v>43000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0E-496E-B912-6900DEE49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'הוצאות עתירות משרד רוה''''מ'!$V$82</c:f>
              <c:strCache>
                <c:ptCount val="1"/>
                <c:pt idx="0">
                  <c:v>סכום הוצאות משפט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'הוצאות עתירות משרד רוה''''מ'!$U$83:$U$89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'הוצאות עתירות משרד רוה''''מ'!$V$83:$V$89</c:f>
              <c:numCache>
                <c:formatCode>"₪"#,##0.00</c:formatCode>
                <c:ptCount val="7"/>
                <c:pt idx="0">
                  <c:v>50100</c:v>
                </c:pt>
                <c:pt idx="1">
                  <c:v>27000</c:v>
                </c:pt>
                <c:pt idx="2">
                  <c:v>77988</c:v>
                </c:pt>
                <c:pt idx="3">
                  <c:v>60500</c:v>
                </c:pt>
                <c:pt idx="4">
                  <c:v>43000</c:v>
                </c:pt>
                <c:pt idx="5">
                  <c:v>61000</c:v>
                </c:pt>
                <c:pt idx="6">
                  <c:v>83309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20-49A7-A272-03BC19B3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24288"/>
        <c:axId val="20224768"/>
      </c:barChart>
      <c:catAx>
        <c:axId val="2022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20224768"/>
        <c:crosses val="autoZero"/>
        <c:auto val="1"/>
        <c:lblAlgn val="ctr"/>
        <c:lblOffset val="100"/>
        <c:noMultiLvlLbl val="0"/>
      </c:catAx>
      <c:valAx>
        <c:axId val="2022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₪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20224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675491</xdr:colOff>
      <xdr:row>62</xdr:row>
      <xdr:rowOff>182880</xdr:rowOff>
    </xdr:from>
    <xdr:to>
      <xdr:col>18</xdr:col>
      <xdr:colOff>448235</xdr:colOff>
      <xdr:row>74</xdr:row>
      <xdr:rowOff>17930</xdr:rowOff>
    </xdr:to>
    <xdr:graphicFrame macro="">
      <xdr:nvGraphicFramePr>
        <xdr:cNvPr id="4" name="תרשים 3">
          <a:extLst>
            <a:ext uri="{FF2B5EF4-FFF2-40B4-BE49-F238E27FC236}">
              <a16:creationId xmlns:a16="http://schemas.microsoft.com/office/drawing/2014/main" id="{5A9090EB-0E87-C93B-775A-AD54FA7441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799428</xdr:colOff>
      <xdr:row>62</xdr:row>
      <xdr:rowOff>179069</xdr:rowOff>
    </xdr:from>
    <xdr:to>
      <xdr:col>23</xdr:col>
      <xdr:colOff>648821</xdr:colOff>
      <xdr:row>76</xdr:row>
      <xdr:rowOff>148589</xdr:rowOff>
    </xdr:to>
    <xdr:graphicFrame macro="">
      <xdr:nvGraphicFramePr>
        <xdr:cNvPr id="3" name="תרשים 2">
          <a:extLst>
            <a:ext uri="{FF2B5EF4-FFF2-40B4-BE49-F238E27FC236}">
              <a16:creationId xmlns:a16="http://schemas.microsoft.com/office/drawing/2014/main" id="{7B1CBB82-0BE3-47AF-5690-6398475798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28B3C-0815-D84A-BD28-45CB0734BB5E}">
  <dimension ref="A1:V89"/>
  <sheetViews>
    <sheetView rightToLeft="1" tabSelected="1" zoomScale="53" zoomScaleNormal="85" workbookViewId="0">
      <selection sqref="A1:A2"/>
    </sheetView>
  </sheetViews>
  <sheetFormatPr defaultColWidth="11.1796875" defaultRowHeight="15" x14ac:dyDescent="0.25"/>
  <cols>
    <col min="1" max="1" width="83.1796875" bestFit="1" customWidth="1"/>
    <col min="4" max="4" width="11.1796875" style="3"/>
    <col min="6" max="6" width="11.1796875" style="3"/>
    <col min="8" max="8" width="11.1796875" style="3"/>
    <col min="10" max="10" width="11.1796875" style="3"/>
    <col min="12" max="12" width="11.1796875" style="3"/>
    <col min="14" max="14" width="11.1796875" style="3"/>
    <col min="16" max="16" width="11.08984375" customWidth="1"/>
    <col min="17" max="17" width="13.08984375" bestFit="1" customWidth="1"/>
    <col min="18" max="18" width="18" customWidth="1"/>
    <col min="22" max="22" width="17.1796875" bestFit="1" customWidth="1"/>
  </cols>
  <sheetData>
    <row r="1" spans="1:15" ht="15.6" x14ac:dyDescent="0.25">
      <c r="A1" s="13" t="s">
        <v>2</v>
      </c>
      <c r="B1" s="13">
        <v>2018</v>
      </c>
      <c r="C1" s="13"/>
      <c r="D1" s="13">
        <v>2019</v>
      </c>
      <c r="E1" s="13"/>
      <c r="F1" s="13">
        <v>2020</v>
      </c>
      <c r="G1" s="13"/>
      <c r="H1" s="13">
        <v>2021</v>
      </c>
      <c r="I1" s="13"/>
      <c r="J1" s="13">
        <v>2022</v>
      </c>
      <c r="K1" s="13"/>
      <c r="L1" s="13">
        <v>2023</v>
      </c>
      <c r="M1" s="13"/>
      <c r="N1" s="13">
        <v>2024</v>
      </c>
      <c r="O1" s="13"/>
    </row>
    <row r="2" spans="1:15" ht="15.6" x14ac:dyDescent="0.25">
      <c r="A2" s="13"/>
      <c r="B2" s="7" t="s">
        <v>3</v>
      </c>
      <c r="C2" s="7" t="s">
        <v>4</v>
      </c>
      <c r="D2" s="8" t="s">
        <v>3</v>
      </c>
      <c r="E2" s="7" t="s">
        <v>4</v>
      </c>
      <c r="F2" s="8" t="s">
        <v>3</v>
      </c>
      <c r="G2" s="7" t="s">
        <v>4</v>
      </c>
      <c r="H2" s="8" t="s">
        <v>3</v>
      </c>
      <c r="I2" s="7" t="s">
        <v>4</v>
      </c>
      <c r="J2" s="8" t="s">
        <v>3</v>
      </c>
      <c r="K2" s="7" t="s">
        <v>4</v>
      </c>
      <c r="L2" s="8" t="s">
        <v>3</v>
      </c>
      <c r="M2" s="7" t="s">
        <v>4</v>
      </c>
      <c r="N2" s="8" t="s">
        <v>3</v>
      </c>
      <c r="O2" s="7" t="s">
        <v>4</v>
      </c>
    </row>
    <row r="3" spans="1:15" x14ac:dyDescent="0.25">
      <c r="A3" s="4" t="s">
        <v>7</v>
      </c>
      <c r="B3" s="5">
        <v>0</v>
      </c>
      <c r="C3" s="6" t="s">
        <v>8</v>
      </c>
      <c r="D3" s="2"/>
      <c r="E3" s="1"/>
      <c r="F3" s="2"/>
      <c r="G3" s="1"/>
      <c r="H3" s="2"/>
      <c r="I3" s="1"/>
      <c r="J3" s="2"/>
      <c r="K3" s="1"/>
      <c r="L3" s="2"/>
      <c r="M3" s="1"/>
      <c r="N3" s="2"/>
      <c r="O3" s="1"/>
    </row>
    <row r="4" spans="1:15" x14ac:dyDescent="0.25">
      <c r="A4" s="4" t="s">
        <v>9</v>
      </c>
      <c r="B4" s="5">
        <v>0</v>
      </c>
      <c r="C4" s="6" t="s">
        <v>8</v>
      </c>
      <c r="D4" s="2"/>
      <c r="E4" s="1"/>
      <c r="F4" s="2"/>
      <c r="G4" s="1"/>
      <c r="H4" s="2"/>
      <c r="I4" s="1"/>
      <c r="J4" s="2"/>
      <c r="K4" s="1"/>
      <c r="L4" s="2"/>
      <c r="M4" s="1"/>
      <c r="N4" s="2"/>
      <c r="O4" s="1"/>
    </row>
    <row r="5" spans="1:15" x14ac:dyDescent="0.25">
      <c r="A5" s="4" t="s">
        <v>10</v>
      </c>
      <c r="B5" s="5">
        <v>10000</v>
      </c>
      <c r="C5" s="6" t="s">
        <v>12</v>
      </c>
      <c r="D5" s="2"/>
      <c r="E5" s="1"/>
      <c r="F5" s="2"/>
      <c r="G5" s="1"/>
      <c r="H5" s="2"/>
      <c r="I5" s="1"/>
      <c r="J5" s="2"/>
      <c r="K5" s="1"/>
      <c r="L5" s="2"/>
      <c r="M5" s="1"/>
      <c r="N5" s="2"/>
      <c r="O5" s="1"/>
    </row>
    <row r="6" spans="1:15" x14ac:dyDescent="0.25">
      <c r="A6" s="4" t="s">
        <v>11</v>
      </c>
      <c r="B6" s="5">
        <v>5737</v>
      </c>
      <c r="C6" s="6" t="s">
        <v>8</v>
      </c>
      <c r="D6" s="2"/>
      <c r="E6" s="1"/>
      <c r="F6" s="2"/>
      <c r="G6" s="1"/>
      <c r="H6" s="2"/>
      <c r="I6" s="1"/>
      <c r="J6" s="2"/>
      <c r="K6" s="1"/>
      <c r="L6" s="2"/>
      <c r="M6" s="1"/>
      <c r="N6" s="2"/>
      <c r="O6" s="1"/>
    </row>
    <row r="7" spans="1:15" x14ac:dyDescent="0.25">
      <c r="A7" s="4" t="s">
        <v>13</v>
      </c>
      <c r="B7" s="5">
        <v>4000</v>
      </c>
      <c r="C7" s="6" t="s">
        <v>8</v>
      </c>
      <c r="D7" s="2"/>
      <c r="E7" s="1"/>
      <c r="F7" s="2"/>
      <c r="G7" s="1"/>
      <c r="H7" s="2"/>
      <c r="I7" s="1"/>
      <c r="J7" s="2"/>
      <c r="K7" s="1"/>
      <c r="L7" s="2"/>
      <c r="M7" s="1"/>
      <c r="N7" s="2"/>
      <c r="O7" s="1"/>
    </row>
    <row r="8" spans="1:15" x14ac:dyDescent="0.25">
      <c r="A8" s="4" t="s">
        <v>14</v>
      </c>
      <c r="B8" s="5">
        <v>0</v>
      </c>
      <c r="C8" s="6" t="s">
        <v>12</v>
      </c>
      <c r="D8" s="2"/>
      <c r="E8" s="1"/>
      <c r="F8" s="2"/>
      <c r="G8" s="1"/>
      <c r="H8" s="2"/>
      <c r="I8" s="1"/>
      <c r="J8" s="2"/>
      <c r="K8" s="1"/>
      <c r="L8" s="2"/>
      <c r="M8" s="1"/>
      <c r="N8" s="2"/>
      <c r="O8" s="1"/>
    </row>
    <row r="9" spans="1:15" x14ac:dyDescent="0.25">
      <c r="A9" s="4" t="s">
        <v>15</v>
      </c>
      <c r="B9" s="5">
        <v>3000</v>
      </c>
      <c r="C9" s="6" t="s">
        <v>8</v>
      </c>
      <c r="D9" s="2"/>
      <c r="E9" s="1"/>
      <c r="F9" s="2"/>
      <c r="G9" s="1"/>
      <c r="H9" s="2"/>
      <c r="I9" s="1"/>
      <c r="J9" s="2"/>
      <c r="K9" s="1"/>
      <c r="L9" s="2"/>
      <c r="M9" s="1"/>
      <c r="N9" s="2"/>
      <c r="O9" s="1"/>
    </row>
    <row r="10" spans="1:15" x14ac:dyDescent="0.25">
      <c r="A10" s="4" t="s">
        <v>16</v>
      </c>
      <c r="B10" s="5">
        <v>0</v>
      </c>
      <c r="C10" s="6" t="s">
        <v>8</v>
      </c>
      <c r="D10" s="2"/>
      <c r="E10" s="1"/>
      <c r="F10" s="2"/>
      <c r="G10" s="1"/>
      <c r="H10" s="2"/>
      <c r="I10" s="1"/>
      <c r="J10" s="2"/>
      <c r="K10" s="1"/>
      <c r="L10" s="2"/>
      <c r="M10" s="1"/>
      <c r="N10" s="2"/>
      <c r="O10" s="1"/>
    </row>
    <row r="11" spans="1:15" x14ac:dyDescent="0.25">
      <c r="A11" s="4" t="s">
        <v>17</v>
      </c>
      <c r="B11" s="5">
        <v>5000</v>
      </c>
      <c r="C11" s="6" t="s">
        <v>8</v>
      </c>
      <c r="D11" s="2"/>
      <c r="E11" s="1"/>
      <c r="F11" s="2"/>
      <c r="G11" s="1"/>
      <c r="H11" s="2"/>
      <c r="I11" s="1"/>
      <c r="J11" s="2"/>
      <c r="K11" s="1"/>
      <c r="L11" s="2"/>
      <c r="M11" s="1"/>
      <c r="N11" s="2"/>
      <c r="O11" s="1"/>
    </row>
    <row r="12" spans="1:15" x14ac:dyDescent="0.25">
      <c r="A12" s="4" t="s">
        <v>21</v>
      </c>
      <c r="B12" s="5">
        <v>3000</v>
      </c>
      <c r="C12" s="6" t="s">
        <v>8</v>
      </c>
      <c r="D12" s="2"/>
      <c r="E12" s="1"/>
      <c r="F12" s="2"/>
      <c r="G12" s="1"/>
      <c r="H12" s="2"/>
      <c r="I12" s="1"/>
      <c r="J12" s="2"/>
      <c r="K12" s="1"/>
      <c r="L12" s="2"/>
      <c r="M12" s="1"/>
      <c r="N12" s="2"/>
      <c r="O12" s="1"/>
    </row>
    <row r="13" spans="1:15" x14ac:dyDescent="0.25">
      <c r="A13" s="4" t="s">
        <v>18</v>
      </c>
      <c r="B13" s="5">
        <v>7363</v>
      </c>
      <c r="C13" s="6" t="s">
        <v>8</v>
      </c>
      <c r="D13" s="2"/>
      <c r="E13" s="1"/>
      <c r="F13" s="2"/>
      <c r="G13" s="1"/>
      <c r="H13" s="2"/>
      <c r="I13" s="1"/>
      <c r="J13" s="2"/>
      <c r="K13" s="1"/>
      <c r="L13" s="2"/>
      <c r="M13" s="1"/>
      <c r="N13" s="2"/>
      <c r="O13" s="1"/>
    </row>
    <row r="14" spans="1:15" x14ac:dyDescent="0.25">
      <c r="A14" s="4" t="s">
        <v>19</v>
      </c>
      <c r="B14" s="5">
        <v>4000</v>
      </c>
      <c r="C14" s="6" t="s">
        <v>8</v>
      </c>
      <c r="D14" s="2"/>
      <c r="E14" s="1"/>
      <c r="F14" s="2"/>
      <c r="G14" s="1"/>
      <c r="H14" s="2"/>
      <c r="I14" s="1"/>
      <c r="J14" s="2"/>
      <c r="K14" s="1"/>
      <c r="L14" s="2"/>
      <c r="M14" s="1"/>
      <c r="N14" s="2"/>
      <c r="O14" s="1"/>
    </row>
    <row r="15" spans="1:15" x14ac:dyDescent="0.25">
      <c r="A15" s="4" t="s">
        <v>20</v>
      </c>
      <c r="B15" s="5">
        <v>8000</v>
      </c>
      <c r="C15" s="6" t="s">
        <v>12</v>
      </c>
      <c r="D15" s="2"/>
      <c r="E15" s="1"/>
      <c r="F15" s="2"/>
      <c r="G15" s="1"/>
      <c r="H15" s="2"/>
      <c r="I15" s="1"/>
      <c r="J15" s="2"/>
      <c r="K15" s="1"/>
      <c r="L15" s="2"/>
      <c r="M15" s="1"/>
      <c r="N15" s="2"/>
      <c r="O15" s="1"/>
    </row>
    <row r="16" spans="1:15" x14ac:dyDescent="0.25">
      <c r="A16" s="4" t="s">
        <v>22</v>
      </c>
      <c r="B16" s="2"/>
      <c r="C16" s="1"/>
      <c r="D16" s="5">
        <v>0</v>
      </c>
      <c r="E16" s="6" t="s">
        <v>8</v>
      </c>
      <c r="F16" s="2"/>
      <c r="G16" s="1"/>
      <c r="H16" s="2"/>
      <c r="I16" s="1"/>
      <c r="J16" s="2"/>
      <c r="K16" s="1"/>
      <c r="L16" s="2"/>
      <c r="M16" s="1"/>
      <c r="N16" s="2"/>
      <c r="O16" s="1"/>
    </row>
    <row r="17" spans="1:15" x14ac:dyDescent="0.25">
      <c r="A17" s="4" t="s">
        <v>23</v>
      </c>
      <c r="B17" s="2"/>
      <c r="C17" s="1"/>
      <c r="D17" s="5">
        <v>0</v>
      </c>
      <c r="E17" s="6" t="s">
        <v>12</v>
      </c>
      <c r="F17" s="2"/>
      <c r="G17" s="1"/>
      <c r="H17" s="2"/>
      <c r="I17" s="1"/>
      <c r="J17" s="2"/>
      <c r="K17" s="1"/>
      <c r="L17" s="2"/>
      <c r="M17" s="1"/>
      <c r="N17" s="2"/>
      <c r="O17" s="1"/>
    </row>
    <row r="18" spans="1:15" x14ac:dyDescent="0.25">
      <c r="A18" s="4" t="s">
        <v>24</v>
      </c>
      <c r="B18" s="2"/>
      <c r="C18" s="1"/>
      <c r="D18" s="5">
        <v>4500</v>
      </c>
      <c r="E18" s="6" t="s">
        <v>8</v>
      </c>
      <c r="F18" s="2"/>
      <c r="G18" s="1"/>
      <c r="H18" s="2"/>
      <c r="I18" s="1"/>
      <c r="J18" s="2"/>
      <c r="K18" s="1"/>
      <c r="L18" s="2"/>
      <c r="M18" s="1"/>
      <c r="N18" s="2"/>
      <c r="O18" s="1"/>
    </row>
    <row r="19" spans="1:15" x14ac:dyDescent="0.25">
      <c r="A19" s="4" t="s">
        <v>25</v>
      </c>
      <c r="B19" s="2"/>
      <c r="C19" s="1"/>
      <c r="D19" s="5">
        <v>2500</v>
      </c>
      <c r="E19" s="6" t="s">
        <v>8</v>
      </c>
      <c r="F19" s="2"/>
      <c r="G19" s="1"/>
      <c r="H19" s="2"/>
      <c r="I19" s="1"/>
      <c r="J19" s="2"/>
      <c r="K19" s="1"/>
      <c r="L19" s="2"/>
      <c r="M19" s="1"/>
      <c r="N19" s="2"/>
      <c r="O19" s="1"/>
    </row>
    <row r="20" spans="1:15" x14ac:dyDescent="0.25">
      <c r="A20" s="4" t="s">
        <v>26</v>
      </c>
      <c r="B20" s="2"/>
      <c r="C20" s="1"/>
      <c r="D20" s="5">
        <v>4000</v>
      </c>
      <c r="E20" s="6" t="s">
        <v>8</v>
      </c>
      <c r="F20" s="2"/>
      <c r="G20" s="1"/>
      <c r="H20" s="2"/>
      <c r="I20" s="1"/>
      <c r="J20" s="2"/>
      <c r="K20" s="1"/>
      <c r="L20" s="2"/>
      <c r="M20" s="1"/>
      <c r="N20" s="2"/>
      <c r="O20" s="1"/>
    </row>
    <row r="21" spans="1:15" x14ac:dyDescent="0.25">
      <c r="A21" s="4" t="s">
        <v>27</v>
      </c>
      <c r="B21" s="2"/>
      <c r="C21" s="1"/>
      <c r="D21" s="5" t="s">
        <v>95</v>
      </c>
      <c r="E21" s="6"/>
      <c r="F21" s="2"/>
      <c r="G21" s="1"/>
      <c r="H21" s="2"/>
      <c r="I21" s="1"/>
      <c r="J21" s="2"/>
      <c r="K21" s="1"/>
      <c r="L21" s="2"/>
      <c r="M21" s="1"/>
      <c r="N21" s="2"/>
      <c r="O21" s="1"/>
    </row>
    <row r="22" spans="1:15" x14ac:dyDescent="0.25">
      <c r="A22" s="4" t="s">
        <v>28</v>
      </c>
      <c r="B22" s="2"/>
      <c r="C22" s="1"/>
      <c r="D22" s="5">
        <v>10000</v>
      </c>
      <c r="E22" s="6" t="s">
        <v>8</v>
      </c>
      <c r="F22" s="2"/>
      <c r="G22" s="1"/>
      <c r="H22" s="2"/>
      <c r="I22" s="1"/>
      <c r="J22" s="2"/>
      <c r="K22" s="1"/>
      <c r="L22" s="2"/>
      <c r="M22" s="1"/>
      <c r="N22" s="2"/>
      <c r="O22" s="1"/>
    </row>
    <row r="23" spans="1:15" x14ac:dyDescent="0.25">
      <c r="A23" s="4" t="s">
        <v>29</v>
      </c>
      <c r="B23" s="2"/>
      <c r="C23" s="1"/>
      <c r="D23" s="5">
        <v>6000</v>
      </c>
      <c r="E23" s="6" t="s">
        <v>12</v>
      </c>
      <c r="F23" s="2"/>
      <c r="G23" s="1"/>
      <c r="H23" s="2"/>
      <c r="I23" s="1"/>
      <c r="J23" s="2"/>
      <c r="K23" s="1"/>
      <c r="L23" s="2"/>
      <c r="M23" s="1"/>
      <c r="N23" s="2"/>
      <c r="O23" s="1"/>
    </row>
    <row r="24" spans="1:15" x14ac:dyDescent="0.25">
      <c r="A24" s="4" t="s">
        <v>30</v>
      </c>
      <c r="B24" s="2"/>
      <c r="C24" s="1"/>
      <c r="D24" s="2"/>
      <c r="E24" s="1"/>
      <c r="F24" s="5">
        <v>4000</v>
      </c>
      <c r="G24" s="6" t="s">
        <v>8</v>
      </c>
      <c r="H24" s="2"/>
      <c r="I24" s="1"/>
      <c r="J24" s="2"/>
      <c r="K24" s="1"/>
      <c r="L24" s="2"/>
      <c r="M24" s="1"/>
      <c r="N24" s="2"/>
      <c r="O24" s="1"/>
    </row>
    <row r="25" spans="1:15" x14ac:dyDescent="0.25">
      <c r="A25" s="4" t="s">
        <v>31</v>
      </c>
      <c r="B25" s="2"/>
      <c r="C25" s="1"/>
      <c r="D25" s="2"/>
      <c r="E25" s="1"/>
      <c r="F25" s="5">
        <v>4500</v>
      </c>
      <c r="G25" s="6" t="s">
        <v>8</v>
      </c>
      <c r="H25" s="2"/>
      <c r="I25" s="1"/>
      <c r="J25" s="2"/>
      <c r="K25" s="1"/>
      <c r="L25" s="2"/>
      <c r="M25" s="1"/>
      <c r="N25" s="2"/>
      <c r="O25" s="1"/>
    </row>
    <row r="26" spans="1:15" x14ac:dyDescent="0.25">
      <c r="A26" s="4" t="s">
        <v>32</v>
      </c>
      <c r="B26" s="2"/>
      <c r="C26" s="1"/>
      <c r="D26" s="2"/>
      <c r="E26" s="1"/>
      <c r="F26" s="5">
        <v>4000</v>
      </c>
      <c r="G26" s="6" t="s">
        <v>8</v>
      </c>
      <c r="H26" s="2"/>
      <c r="I26" s="1"/>
      <c r="J26" s="2"/>
      <c r="K26" s="1"/>
      <c r="L26" s="2"/>
      <c r="M26" s="1"/>
      <c r="N26" s="2"/>
      <c r="O26" s="1"/>
    </row>
    <row r="27" spans="1:15" x14ac:dyDescent="0.25">
      <c r="A27" s="4" t="s">
        <v>33</v>
      </c>
      <c r="B27" s="2"/>
      <c r="C27" s="1"/>
      <c r="D27" s="2"/>
      <c r="E27" s="1"/>
      <c r="F27" s="5">
        <v>3500</v>
      </c>
      <c r="G27" s="6" t="s">
        <v>8</v>
      </c>
      <c r="H27" s="2"/>
      <c r="I27" s="1"/>
      <c r="J27" s="2"/>
      <c r="K27" s="1"/>
      <c r="L27" s="2"/>
      <c r="M27" s="1"/>
      <c r="N27" s="2"/>
      <c r="O27" s="1"/>
    </row>
    <row r="28" spans="1:15" x14ac:dyDescent="0.25">
      <c r="A28" s="4" t="s">
        <v>34</v>
      </c>
      <c r="B28" s="2"/>
      <c r="C28" s="1"/>
      <c r="D28" s="2"/>
      <c r="E28" s="1"/>
      <c r="F28" s="5">
        <v>10000</v>
      </c>
      <c r="G28" s="6" t="s">
        <v>8</v>
      </c>
      <c r="H28" s="2"/>
      <c r="I28" s="1"/>
      <c r="J28" s="2"/>
      <c r="K28" s="1"/>
      <c r="L28" s="2"/>
      <c r="M28" s="1"/>
      <c r="N28" s="2"/>
      <c r="O28" s="1"/>
    </row>
    <row r="29" spans="1:15" x14ac:dyDescent="0.25">
      <c r="A29" s="4" t="s">
        <v>35</v>
      </c>
      <c r="B29" s="2"/>
      <c r="C29" s="1"/>
      <c r="D29" s="2"/>
      <c r="E29" s="1"/>
      <c r="F29" s="5">
        <v>0</v>
      </c>
      <c r="G29" s="6" t="s">
        <v>12</v>
      </c>
      <c r="H29" s="2"/>
      <c r="I29" s="1"/>
      <c r="J29" s="2"/>
      <c r="K29" s="1"/>
      <c r="L29" s="2"/>
      <c r="M29" s="1"/>
      <c r="N29" s="2"/>
      <c r="O29" s="1"/>
    </row>
    <row r="30" spans="1:15" x14ac:dyDescent="0.25">
      <c r="A30" s="4" t="s">
        <v>36</v>
      </c>
      <c r="B30" s="2"/>
      <c r="C30" s="1"/>
      <c r="D30" s="2"/>
      <c r="E30" s="1"/>
      <c r="F30" s="5">
        <v>12000</v>
      </c>
      <c r="G30" s="6" t="s">
        <v>12</v>
      </c>
      <c r="H30" s="2"/>
      <c r="I30" s="1"/>
      <c r="J30" s="2"/>
      <c r="K30" s="1"/>
      <c r="L30" s="2"/>
      <c r="M30" s="1"/>
      <c r="N30" s="2"/>
      <c r="O30" s="1"/>
    </row>
    <row r="31" spans="1:15" x14ac:dyDescent="0.25">
      <c r="A31" s="4" t="s">
        <v>37</v>
      </c>
      <c r="B31" s="2"/>
      <c r="C31" s="1"/>
      <c r="D31" s="2"/>
      <c r="E31" s="1"/>
      <c r="F31" s="5">
        <v>0</v>
      </c>
      <c r="G31" s="6" t="s">
        <v>8</v>
      </c>
      <c r="H31" s="2"/>
      <c r="I31" s="1"/>
      <c r="J31" s="2"/>
      <c r="K31" s="1"/>
      <c r="L31" s="2"/>
      <c r="M31" s="1"/>
      <c r="N31" s="2"/>
      <c r="O31" s="1"/>
    </row>
    <row r="32" spans="1:15" x14ac:dyDescent="0.25">
      <c r="A32" s="4" t="s">
        <v>38</v>
      </c>
      <c r="B32" s="2"/>
      <c r="C32" s="1"/>
      <c r="D32" s="2"/>
      <c r="E32" s="1"/>
      <c r="F32" s="5">
        <v>3000</v>
      </c>
      <c r="G32" s="6" t="s">
        <v>8</v>
      </c>
      <c r="H32" s="2"/>
      <c r="I32" s="1"/>
      <c r="J32" s="2"/>
      <c r="K32" s="1"/>
      <c r="L32" s="2"/>
      <c r="M32" s="1"/>
      <c r="N32" s="2"/>
      <c r="O32" s="1"/>
    </row>
    <row r="33" spans="1:15" x14ac:dyDescent="0.25">
      <c r="A33" s="4" t="s">
        <v>39</v>
      </c>
      <c r="B33" s="2"/>
      <c r="C33" s="1"/>
      <c r="D33" s="2"/>
      <c r="E33" s="1"/>
      <c r="F33" s="5">
        <v>6000</v>
      </c>
      <c r="G33" s="6" t="s">
        <v>8</v>
      </c>
      <c r="H33" s="2"/>
      <c r="I33" s="1"/>
      <c r="J33" s="2"/>
      <c r="K33" s="1"/>
      <c r="L33" s="2"/>
      <c r="M33" s="1"/>
      <c r="N33" s="2"/>
      <c r="O33" s="1"/>
    </row>
    <row r="34" spans="1:15" x14ac:dyDescent="0.25">
      <c r="A34" s="4" t="s">
        <v>40</v>
      </c>
      <c r="B34" s="2"/>
      <c r="C34" s="1"/>
      <c r="D34" s="2"/>
      <c r="E34" s="1"/>
      <c r="F34" s="5">
        <v>8000</v>
      </c>
      <c r="G34" s="6" t="s">
        <v>8</v>
      </c>
      <c r="H34" s="2"/>
      <c r="I34" s="1"/>
      <c r="J34" s="2"/>
      <c r="K34" s="1"/>
      <c r="L34" s="2"/>
      <c r="M34" s="1"/>
      <c r="N34" s="2"/>
      <c r="O34" s="1"/>
    </row>
    <row r="35" spans="1:15" x14ac:dyDescent="0.25">
      <c r="A35" s="4" t="s">
        <v>41</v>
      </c>
      <c r="B35" s="2"/>
      <c r="C35" s="1"/>
      <c r="D35" s="2"/>
      <c r="E35" s="1"/>
      <c r="F35" s="5">
        <v>2000</v>
      </c>
      <c r="G35" s="6" t="s">
        <v>8</v>
      </c>
      <c r="H35" s="2"/>
      <c r="I35" s="1"/>
      <c r="J35" s="2"/>
      <c r="K35" s="1"/>
      <c r="L35" s="2"/>
      <c r="M35" s="1"/>
      <c r="N35" s="2"/>
      <c r="O35" s="1"/>
    </row>
    <row r="36" spans="1:15" x14ac:dyDescent="0.25">
      <c r="A36" s="4" t="s">
        <v>42</v>
      </c>
      <c r="B36" s="2"/>
      <c r="C36" s="1"/>
      <c r="D36" s="2"/>
      <c r="E36" s="1"/>
      <c r="F36" s="5">
        <v>4500</v>
      </c>
      <c r="G36" s="6" t="s">
        <v>8</v>
      </c>
      <c r="H36" s="2"/>
      <c r="I36" s="1"/>
      <c r="J36" s="2"/>
      <c r="K36" s="1"/>
      <c r="L36" s="2"/>
      <c r="M36" s="1"/>
      <c r="N36" s="2"/>
      <c r="O36" s="1"/>
    </row>
    <row r="37" spans="1:15" x14ac:dyDescent="0.25">
      <c r="A37" s="4" t="s">
        <v>43</v>
      </c>
      <c r="B37" s="2"/>
      <c r="C37" s="1"/>
      <c r="D37" s="2"/>
      <c r="E37" s="1"/>
      <c r="F37" s="5">
        <v>5000</v>
      </c>
      <c r="G37" s="6" t="s">
        <v>8</v>
      </c>
      <c r="H37" s="2"/>
      <c r="I37" s="1"/>
      <c r="J37" s="2"/>
      <c r="K37" s="1"/>
      <c r="L37" s="2"/>
      <c r="M37" s="1"/>
      <c r="N37" s="2"/>
      <c r="O37" s="1"/>
    </row>
    <row r="38" spans="1:15" x14ac:dyDescent="0.25">
      <c r="A38" s="4" t="s">
        <v>44</v>
      </c>
      <c r="B38" s="2"/>
      <c r="C38" s="1"/>
      <c r="D38" s="2"/>
      <c r="E38" s="1"/>
      <c r="F38" s="5">
        <v>4500</v>
      </c>
      <c r="G38" s="6" t="s">
        <v>8</v>
      </c>
      <c r="H38" s="2"/>
      <c r="I38" s="1"/>
      <c r="J38" s="2"/>
      <c r="K38" s="1"/>
      <c r="L38" s="2"/>
      <c r="M38" s="1"/>
      <c r="N38" s="2"/>
      <c r="O38" s="1"/>
    </row>
    <row r="39" spans="1:15" x14ac:dyDescent="0.25">
      <c r="A39" s="4" t="s">
        <v>45</v>
      </c>
      <c r="B39" s="2"/>
      <c r="C39" s="1"/>
      <c r="D39" s="2"/>
      <c r="E39" s="1"/>
      <c r="F39" s="5">
        <v>2988</v>
      </c>
      <c r="G39" s="6" t="s">
        <v>8</v>
      </c>
      <c r="H39" s="2"/>
      <c r="I39" s="1"/>
      <c r="J39" s="2"/>
      <c r="K39" s="1"/>
      <c r="L39" s="2"/>
      <c r="M39" s="1"/>
      <c r="N39" s="2"/>
      <c r="O39" s="1"/>
    </row>
    <row r="40" spans="1:15" x14ac:dyDescent="0.25">
      <c r="A40" s="4" t="s">
        <v>46</v>
      </c>
      <c r="B40" s="2"/>
      <c r="C40" s="1"/>
      <c r="D40" s="2"/>
      <c r="E40" s="1"/>
      <c r="F40" s="5">
        <v>4000</v>
      </c>
      <c r="G40" s="6" t="s">
        <v>8</v>
      </c>
      <c r="H40" s="2"/>
      <c r="I40" s="1"/>
      <c r="J40" s="2"/>
      <c r="K40" s="1"/>
      <c r="L40" s="2"/>
      <c r="M40" s="1"/>
      <c r="N40" s="2"/>
      <c r="O40" s="1"/>
    </row>
    <row r="41" spans="1:15" x14ac:dyDescent="0.25">
      <c r="A41" s="4" t="s">
        <v>47</v>
      </c>
      <c r="B41" s="2"/>
      <c r="C41" s="1"/>
      <c r="D41" s="2"/>
      <c r="E41" s="1"/>
      <c r="F41" s="5">
        <v>0</v>
      </c>
      <c r="G41" s="6" t="s">
        <v>12</v>
      </c>
      <c r="H41" s="2"/>
      <c r="I41" s="1"/>
      <c r="J41" s="2"/>
      <c r="K41" s="1"/>
      <c r="L41" s="2"/>
      <c r="M41" s="1"/>
      <c r="N41" s="2"/>
      <c r="O41" s="1"/>
    </row>
    <row r="42" spans="1:15" x14ac:dyDescent="0.25">
      <c r="A42" s="4" t="s">
        <v>48</v>
      </c>
      <c r="B42" s="2"/>
      <c r="C42" s="1"/>
      <c r="D42" s="2"/>
      <c r="E42" s="1"/>
      <c r="F42" s="2"/>
      <c r="G42" s="1"/>
      <c r="H42" s="5">
        <v>4000</v>
      </c>
      <c r="I42" s="6" t="s">
        <v>8</v>
      </c>
      <c r="J42" s="2"/>
      <c r="K42" s="1"/>
      <c r="L42" s="2"/>
      <c r="M42" s="1"/>
      <c r="N42" s="2"/>
      <c r="O42" s="1"/>
    </row>
    <row r="43" spans="1:15" x14ac:dyDescent="0.25">
      <c r="A43" s="4" t="s">
        <v>49</v>
      </c>
      <c r="B43" s="2"/>
      <c r="C43" s="1"/>
      <c r="D43" s="2"/>
      <c r="E43" s="1"/>
      <c r="F43" s="2"/>
      <c r="G43" s="1"/>
      <c r="H43" s="5">
        <v>0</v>
      </c>
      <c r="I43" s="6" t="s">
        <v>8</v>
      </c>
      <c r="J43" s="2"/>
      <c r="K43" s="1"/>
      <c r="L43" s="2"/>
      <c r="M43" s="1"/>
      <c r="N43" s="2"/>
      <c r="O43" s="1"/>
    </row>
    <row r="44" spans="1:15" x14ac:dyDescent="0.25">
      <c r="A44" s="4" t="s">
        <v>50</v>
      </c>
      <c r="B44" s="2"/>
      <c r="C44" s="1"/>
      <c r="D44" s="2"/>
      <c r="E44" s="1"/>
      <c r="F44" s="2"/>
      <c r="G44" s="1"/>
      <c r="H44" s="5">
        <v>2500</v>
      </c>
      <c r="I44" s="6" t="s">
        <v>8</v>
      </c>
      <c r="J44" s="2"/>
      <c r="K44" s="1"/>
      <c r="L44" s="2"/>
      <c r="M44" s="1"/>
      <c r="N44" s="2"/>
      <c r="O44" s="1"/>
    </row>
    <row r="45" spans="1:15" x14ac:dyDescent="0.25">
      <c r="A45" s="4" t="s">
        <v>51</v>
      </c>
      <c r="B45" s="2"/>
      <c r="C45" s="1"/>
      <c r="D45" s="2"/>
      <c r="E45" s="1"/>
      <c r="F45" s="2"/>
      <c r="G45" s="1"/>
      <c r="H45" s="5">
        <v>7000</v>
      </c>
      <c r="I45" s="6" t="s">
        <v>8</v>
      </c>
      <c r="J45" s="2"/>
      <c r="K45" s="1"/>
      <c r="L45" s="2"/>
      <c r="M45" s="1"/>
      <c r="N45" s="2"/>
      <c r="O45" s="1"/>
    </row>
    <row r="46" spans="1:15" x14ac:dyDescent="0.25">
      <c r="A46" s="4" t="s">
        <v>52</v>
      </c>
      <c r="B46" s="2"/>
      <c r="C46" s="1"/>
      <c r="D46" s="2"/>
      <c r="E46" s="1"/>
      <c r="F46" s="2"/>
      <c r="G46" s="1"/>
      <c r="H46" s="5">
        <v>8000</v>
      </c>
      <c r="I46" s="6" t="s">
        <v>8</v>
      </c>
      <c r="J46" s="2"/>
      <c r="K46" s="1"/>
      <c r="L46" s="2"/>
      <c r="M46" s="1"/>
      <c r="N46" s="2"/>
      <c r="O46" s="1"/>
    </row>
    <row r="47" spans="1:15" x14ac:dyDescent="0.25">
      <c r="A47" s="4" t="s">
        <v>53</v>
      </c>
      <c r="B47" s="2"/>
      <c r="C47" s="1"/>
      <c r="D47" s="2"/>
      <c r="E47" s="1"/>
      <c r="F47" s="2"/>
      <c r="G47" s="1"/>
      <c r="H47" s="5">
        <v>0</v>
      </c>
      <c r="I47" s="6" t="s">
        <v>8</v>
      </c>
      <c r="J47" s="2"/>
      <c r="K47" s="1"/>
      <c r="L47" s="2"/>
      <c r="M47" s="1"/>
      <c r="N47" s="2"/>
      <c r="O47" s="1"/>
    </row>
    <row r="48" spans="1:15" x14ac:dyDescent="0.25">
      <c r="A48" s="4" t="s">
        <v>54</v>
      </c>
      <c r="B48" s="2"/>
      <c r="C48" s="1"/>
      <c r="D48" s="2"/>
      <c r="E48" s="1"/>
      <c r="F48" s="2"/>
      <c r="G48" s="1"/>
      <c r="H48" s="5">
        <v>3000</v>
      </c>
      <c r="I48" s="6" t="s">
        <v>8</v>
      </c>
      <c r="J48" s="2"/>
      <c r="K48" s="1"/>
      <c r="L48" s="2"/>
      <c r="M48" s="1"/>
      <c r="N48" s="2"/>
      <c r="O48" s="1"/>
    </row>
    <row r="49" spans="1:15" x14ac:dyDescent="0.25">
      <c r="A49" s="4" t="s">
        <v>55</v>
      </c>
      <c r="B49" s="2"/>
      <c r="C49" s="1"/>
      <c r="D49" s="2"/>
      <c r="E49" s="1"/>
      <c r="F49" s="2"/>
      <c r="G49" s="1"/>
      <c r="H49" s="5">
        <v>4000</v>
      </c>
      <c r="I49" s="6" t="s">
        <v>8</v>
      </c>
      <c r="J49" s="2"/>
      <c r="K49" s="1"/>
      <c r="L49" s="2"/>
      <c r="M49" s="1"/>
      <c r="N49" s="2"/>
      <c r="O49" s="1"/>
    </row>
    <row r="50" spans="1:15" x14ac:dyDescent="0.25">
      <c r="A50" s="4" t="s">
        <v>56</v>
      </c>
      <c r="B50" s="2"/>
      <c r="C50" s="1"/>
      <c r="D50" s="2"/>
      <c r="E50" s="1"/>
      <c r="F50" s="2"/>
      <c r="G50" s="1"/>
      <c r="H50" s="5">
        <v>3000</v>
      </c>
      <c r="I50" s="6" t="s">
        <v>8</v>
      </c>
      <c r="J50" s="2"/>
      <c r="K50" s="1"/>
      <c r="L50" s="2"/>
      <c r="M50" s="1"/>
      <c r="N50" s="2"/>
      <c r="O50" s="1"/>
    </row>
    <row r="51" spans="1:15" x14ac:dyDescent="0.25">
      <c r="A51" s="4" t="s">
        <v>57</v>
      </c>
      <c r="B51" s="2"/>
      <c r="C51" s="1"/>
      <c r="D51" s="2"/>
      <c r="E51" s="1"/>
      <c r="F51" s="2"/>
      <c r="G51" s="1"/>
      <c r="H51" s="5">
        <v>10000</v>
      </c>
      <c r="I51" s="6" t="s">
        <v>8</v>
      </c>
      <c r="J51" s="2"/>
      <c r="K51" s="1"/>
      <c r="L51" s="2"/>
      <c r="M51" s="1"/>
      <c r="N51" s="2"/>
      <c r="O51" s="1"/>
    </row>
    <row r="52" spans="1:15" x14ac:dyDescent="0.25">
      <c r="A52" s="4" t="s">
        <v>58</v>
      </c>
      <c r="B52" s="2"/>
      <c r="C52" s="1"/>
      <c r="D52" s="2"/>
      <c r="E52" s="1"/>
      <c r="F52" s="2"/>
      <c r="G52" s="1"/>
      <c r="H52" s="5">
        <v>3500</v>
      </c>
      <c r="I52" s="6" t="s">
        <v>8</v>
      </c>
      <c r="J52" s="2"/>
      <c r="K52" s="1"/>
      <c r="L52" s="2"/>
      <c r="M52" s="1"/>
      <c r="N52" s="2"/>
      <c r="O52" s="1"/>
    </row>
    <row r="53" spans="1:15" x14ac:dyDescent="0.25">
      <c r="A53" s="4" t="s">
        <v>59</v>
      </c>
      <c r="B53" s="2"/>
      <c r="C53" s="1"/>
      <c r="D53" s="2"/>
      <c r="E53" s="1"/>
      <c r="F53" s="2"/>
      <c r="G53" s="1"/>
      <c r="H53" s="5">
        <v>4500</v>
      </c>
      <c r="I53" s="6" t="s">
        <v>8</v>
      </c>
      <c r="J53" s="2"/>
      <c r="K53" s="1"/>
      <c r="L53" s="2"/>
      <c r="M53" s="1"/>
      <c r="N53" s="2"/>
      <c r="O53" s="1"/>
    </row>
    <row r="54" spans="1:15" x14ac:dyDescent="0.25">
      <c r="A54" s="4" t="s">
        <v>60</v>
      </c>
      <c r="B54" s="2"/>
      <c r="C54" s="1"/>
      <c r="D54" s="2"/>
      <c r="E54" s="1"/>
      <c r="F54" s="2"/>
      <c r="G54" s="1"/>
      <c r="H54" s="5">
        <v>4000</v>
      </c>
      <c r="I54" s="6" t="s">
        <v>8</v>
      </c>
      <c r="J54" s="2"/>
      <c r="K54" s="1"/>
      <c r="L54" s="2"/>
      <c r="M54" s="1"/>
      <c r="N54" s="2"/>
      <c r="O54" s="1"/>
    </row>
    <row r="55" spans="1:15" x14ac:dyDescent="0.25">
      <c r="A55" s="4" t="s">
        <v>61</v>
      </c>
      <c r="B55" s="2"/>
      <c r="C55" s="1"/>
      <c r="D55" s="2"/>
      <c r="E55" s="1"/>
      <c r="F55" s="2"/>
      <c r="G55" s="1"/>
      <c r="H55" s="5">
        <v>3500</v>
      </c>
      <c r="I55" s="6" t="s">
        <v>8</v>
      </c>
      <c r="J55" s="2"/>
      <c r="K55" s="1"/>
      <c r="L55" s="2"/>
      <c r="M55" s="1"/>
      <c r="N55" s="2"/>
      <c r="O55" s="1"/>
    </row>
    <row r="56" spans="1:15" x14ac:dyDescent="0.25">
      <c r="A56" s="4" t="s">
        <v>62</v>
      </c>
      <c r="B56" s="2"/>
      <c r="C56" s="1"/>
      <c r="D56" s="2"/>
      <c r="E56" s="1"/>
      <c r="F56" s="2"/>
      <c r="G56" s="1"/>
      <c r="H56" s="5">
        <v>3500</v>
      </c>
      <c r="I56" s="6" t="s">
        <v>8</v>
      </c>
      <c r="J56" s="2"/>
      <c r="K56" s="1"/>
      <c r="L56" s="2"/>
      <c r="M56" s="1"/>
      <c r="N56" s="2"/>
      <c r="O56" s="1"/>
    </row>
    <row r="57" spans="1:15" x14ac:dyDescent="0.25">
      <c r="A57" s="4" t="s">
        <v>63</v>
      </c>
      <c r="B57" s="2"/>
      <c r="C57" s="1"/>
      <c r="D57" s="2"/>
      <c r="E57" s="1"/>
      <c r="F57" s="2"/>
      <c r="G57" s="1"/>
      <c r="H57" s="2"/>
      <c r="I57" s="1"/>
      <c r="J57" s="5">
        <v>8000</v>
      </c>
      <c r="K57" s="6" t="s">
        <v>8</v>
      </c>
      <c r="L57" s="2"/>
      <c r="M57" s="1"/>
      <c r="N57" s="2"/>
      <c r="O57" s="1"/>
    </row>
    <row r="58" spans="1:15" x14ac:dyDescent="0.25">
      <c r="A58" s="4" t="s">
        <v>64</v>
      </c>
      <c r="B58" s="2"/>
      <c r="C58" s="1"/>
      <c r="D58" s="2"/>
      <c r="E58" s="1"/>
      <c r="F58" s="2"/>
      <c r="G58" s="1"/>
      <c r="H58" s="2"/>
      <c r="I58" s="1"/>
      <c r="J58" s="5">
        <v>6000</v>
      </c>
      <c r="K58" s="6" t="s">
        <v>8</v>
      </c>
      <c r="L58" s="2"/>
      <c r="M58" s="1"/>
      <c r="N58" s="2"/>
      <c r="O58" s="1"/>
    </row>
    <row r="59" spans="1:15" x14ac:dyDescent="0.25">
      <c r="A59" s="4" t="s">
        <v>65</v>
      </c>
      <c r="B59" s="2"/>
      <c r="C59" s="1"/>
      <c r="D59" s="2"/>
      <c r="E59" s="1"/>
      <c r="F59" s="2"/>
      <c r="G59" s="1"/>
      <c r="H59" s="2"/>
      <c r="I59" s="1"/>
      <c r="J59" s="5">
        <v>10000</v>
      </c>
      <c r="K59" s="6" t="s">
        <v>8</v>
      </c>
      <c r="L59" s="2"/>
      <c r="M59" s="1"/>
      <c r="N59" s="2"/>
      <c r="O59" s="1"/>
    </row>
    <row r="60" spans="1:15" x14ac:dyDescent="0.25">
      <c r="A60" s="4" t="s">
        <v>66</v>
      </c>
      <c r="B60" s="2"/>
      <c r="C60" s="1"/>
      <c r="D60" s="2"/>
      <c r="E60" s="1"/>
      <c r="F60" s="2"/>
      <c r="G60" s="1"/>
      <c r="H60" s="2"/>
      <c r="I60" s="1"/>
      <c r="J60" s="5">
        <v>0</v>
      </c>
      <c r="K60" s="6" t="s">
        <v>8</v>
      </c>
      <c r="L60" s="2"/>
      <c r="M60" s="1"/>
      <c r="N60" s="2"/>
      <c r="O60" s="1"/>
    </row>
    <row r="61" spans="1:15" x14ac:dyDescent="0.25">
      <c r="A61" s="4" t="s">
        <v>67</v>
      </c>
      <c r="B61" s="2"/>
      <c r="C61" s="1"/>
      <c r="D61" s="2"/>
      <c r="E61" s="1"/>
      <c r="F61" s="2"/>
      <c r="G61" s="1"/>
      <c r="H61" s="2"/>
      <c r="I61" s="1"/>
      <c r="J61" s="5">
        <v>8000</v>
      </c>
      <c r="K61" s="6" t="s">
        <v>8</v>
      </c>
      <c r="L61" s="2"/>
      <c r="M61" s="1"/>
      <c r="N61" s="2"/>
      <c r="O61" s="1"/>
    </row>
    <row r="62" spans="1:15" x14ac:dyDescent="0.25">
      <c r="A62" s="4" t="s">
        <v>68</v>
      </c>
      <c r="B62" s="2"/>
      <c r="C62" s="1"/>
      <c r="D62" s="2"/>
      <c r="E62" s="1"/>
      <c r="F62" s="2"/>
      <c r="G62" s="1"/>
      <c r="H62" s="2"/>
      <c r="I62" s="1"/>
      <c r="J62" s="5">
        <v>5000</v>
      </c>
      <c r="K62" s="6" t="s">
        <v>8</v>
      </c>
      <c r="L62" s="2"/>
      <c r="M62" s="1"/>
      <c r="N62" s="2"/>
      <c r="O62" s="1"/>
    </row>
    <row r="63" spans="1:15" x14ac:dyDescent="0.25">
      <c r="A63" s="4" t="s">
        <v>69</v>
      </c>
      <c r="B63" s="2"/>
      <c r="C63" s="1"/>
      <c r="D63" s="2"/>
      <c r="E63" s="1"/>
      <c r="F63" s="2"/>
      <c r="G63" s="1"/>
      <c r="H63" s="2"/>
      <c r="I63" s="1"/>
      <c r="J63" s="5">
        <v>6000</v>
      </c>
      <c r="K63" s="6" t="s">
        <v>8</v>
      </c>
      <c r="L63" s="2"/>
      <c r="M63" s="1"/>
      <c r="N63" s="2"/>
      <c r="O63" s="1"/>
    </row>
    <row r="64" spans="1:15" x14ac:dyDescent="0.25">
      <c r="A64" s="4" t="s">
        <v>70</v>
      </c>
      <c r="B64" s="2"/>
      <c r="C64" s="1"/>
      <c r="D64" s="2"/>
      <c r="E64" s="1"/>
      <c r="F64" s="2"/>
      <c r="G64" s="1"/>
      <c r="H64" s="2"/>
      <c r="I64" s="1"/>
      <c r="J64" s="2"/>
      <c r="K64" s="1"/>
      <c r="L64" s="5">
        <v>6000</v>
      </c>
      <c r="M64" s="6" t="s">
        <v>8</v>
      </c>
      <c r="N64" s="2"/>
      <c r="O64" s="1"/>
    </row>
    <row r="65" spans="1:18" x14ac:dyDescent="0.25">
      <c r="A65" s="4" t="s">
        <v>71</v>
      </c>
      <c r="B65" s="2"/>
      <c r="C65" s="1"/>
      <c r="D65" s="2"/>
      <c r="E65" s="1"/>
      <c r="F65" s="2"/>
      <c r="G65" s="1"/>
      <c r="H65" s="2"/>
      <c r="I65" s="1"/>
      <c r="J65" s="2"/>
      <c r="K65" s="1"/>
      <c r="L65" s="5">
        <v>6000</v>
      </c>
      <c r="M65" s="6" t="s">
        <v>8</v>
      </c>
      <c r="N65" s="2"/>
      <c r="O65" s="1"/>
    </row>
    <row r="66" spans="1:18" x14ac:dyDescent="0.25">
      <c r="A66" s="4" t="s">
        <v>72</v>
      </c>
      <c r="B66" s="2"/>
      <c r="C66" s="1"/>
      <c r="D66" s="2"/>
      <c r="E66" s="1"/>
      <c r="F66" s="2"/>
      <c r="G66" s="1"/>
      <c r="H66" s="2"/>
      <c r="I66" s="1"/>
      <c r="J66" s="2"/>
      <c r="K66" s="1"/>
      <c r="L66" s="5">
        <v>6000</v>
      </c>
      <c r="M66" s="6" t="s">
        <v>8</v>
      </c>
      <c r="N66" s="2"/>
      <c r="O66" s="1"/>
    </row>
    <row r="67" spans="1:18" x14ac:dyDescent="0.25">
      <c r="A67" s="4" t="s">
        <v>73</v>
      </c>
      <c r="B67" s="2"/>
      <c r="C67" s="1"/>
      <c r="D67" s="2"/>
      <c r="E67" s="1"/>
      <c r="F67" s="2"/>
      <c r="G67" s="1"/>
      <c r="H67" s="2"/>
      <c r="I67" s="1"/>
      <c r="J67" s="2"/>
      <c r="K67" s="1"/>
      <c r="L67" s="5">
        <v>6000</v>
      </c>
      <c r="M67" s="6" t="s">
        <v>8</v>
      </c>
      <c r="N67" s="2"/>
      <c r="O67" s="1"/>
      <c r="R67" s="3"/>
    </row>
    <row r="68" spans="1:18" x14ac:dyDescent="0.25">
      <c r="A68" s="4" t="s">
        <v>74</v>
      </c>
      <c r="B68" s="2"/>
      <c r="C68" s="1"/>
      <c r="D68" s="2"/>
      <c r="E68" s="1"/>
      <c r="F68" s="2"/>
      <c r="G68" s="1"/>
      <c r="H68" s="2"/>
      <c r="I68" s="1"/>
      <c r="J68" s="2"/>
      <c r="K68" s="1"/>
      <c r="L68" s="5">
        <v>6000</v>
      </c>
      <c r="M68" s="6" t="s">
        <v>8</v>
      </c>
      <c r="N68" s="2"/>
      <c r="O68" s="1"/>
      <c r="R68" s="3"/>
    </row>
    <row r="69" spans="1:18" x14ac:dyDescent="0.25">
      <c r="A69" s="4" t="s">
        <v>75</v>
      </c>
      <c r="B69" s="2"/>
      <c r="C69" s="1"/>
      <c r="D69" s="2"/>
      <c r="E69" s="1"/>
      <c r="F69" s="2"/>
      <c r="G69" s="1"/>
      <c r="H69" s="2"/>
      <c r="I69" s="1"/>
      <c r="J69" s="2"/>
      <c r="K69" s="1"/>
      <c r="L69" s="5">
        <v>6000</v>
      </c>
      <c r="M69" s="6" t="s">
        <v>8</v>
      </c>
      <c r="N69" s="2"/>
      <c r="O69" s="1"/>
      <c r="R69" s="3"/>
    </row>
    <row r="70" spans="1:18" x14ac:dyDescent="0.25">
      <c r="A70" s="4" t="s">
        <v>76</v>
      </c>
      <c r="B70" s="2"/>
      <c r="C70" s="1"/>
      <c r="D70" s="2"/>
      <c r="E70" s="1"/>
      <c r="F70" s="2"/>
      <c r="G70" s="1"/>
      <c r="H70" s="2"/>
      <c r="I70" s="1"/>
      <c r="J70" s="2"/>
      <c r="K70" s="1"/>
      <c r="L70" s="5">
        <v>6000</v>
      </c>
      <c r="M70" s="6" t="s">
        <v>8</v>
      </c>
      <c r="N70" s="2"/>
      <c r="O70" s="1"/>
      <c r="R70" s="3"/>
    </row>
    <row r="71" spans="1:18" x14ac:dyDescent="0.25">
      <c r="A71" s="4" t="s">
        <v>77</v>
      </c>
      <c r="B71" s="2"/>
      <c r="C71" s="1"/>
      <c r="D71" s="2"/>
      <c r="E71" s="1"/>
      <c r="F71" s="2"/>
      <c r="G71" s="1"/>
      <c r="H71" s="2"/>
      <c r="I71" s="1"/>
      <c r="J71" s="2"/>
      <c r="K71" s="1"/>
      <c r="L71" s="5">
        <v>7000</v>
      </c>
      <c r="M71" s="6" t="s">
        <v>8</v>
      </c>
      <c r="N71" s="2"/>
      <c r="O71" s="1"/>
      <c r="R71" s="3"/>
    </row>
    <row r="72" spans="1:18" x14ac:dyDescent="0.25">
      <c r="A72" s="4" t="s">
        <v>78</v>
      </c>
      <c r="B72" s="2"/>
      <c r="C72" s="1"/>
      <c r="D72" s="2"/>
      <c r="E72" s="1"/>
      <c r="F72" s="2"/>
      <c r="G72" s="1"/>
      <c r="H72" s="2"/>
      <c r="I72" s="1"/>
      <c r="J72" s="2"/>
      <c r="K72" s="1"/>
      <c r="L72" s="5">
        <v>6000</v>
      </c>
      <c r="M72" s="6" t="s">
        <v>8</v>
      </c>
      <c r="N72" s="2"/>
      <c r="O72" s="1"/>
      <c r="R72" s="3"/>
    </row>
    <row r="73" spans="1:18" x14ac:dyDescent="0.25">
      <c r="A73" s="4" t="s">
        <v>79</v>
      </c>
      <c r="B73" s="2"/>
      <c r="C73" s="1"/>
      <c r="D73" s="2"/>
      <c r="E73" s="1"/>
      <c r="F73" s="2"/>
      <c r="G73" s="1"/>
      <c r="H73" s="2"/>
      <c r="I73" s="1"/>
      <c r="J73" s="2"/>
      <c r="K73" s="1"/>
      <c r="L73" s="5">
        <v>6000</v>
      </c>
      <c r="M73" s="6" t="s">
        <v>8</v>
      </c>
      <c r="N73" s="2"/>
      <c r="O73" s="1"/>
      <c r="R73" s="3"/>
    </row>
    <row r="74" spans="1:18" x14ac:dyDescent="0.25">
      <c r="A74" s="4" t="s">
        <v>80</v>
      </c>
      <c r="B74" s="2"/>
      <c r="C74" s="1"/>
      <c r="D74" s="2"/>
      <c r="E74" s="1"/>
      <c r="F74" s="2"/>
      <c r="G74" s="1"/>
      <c r="H74" s="2"/>
      <c r="I74" s="1"/>
      <c r="J74" s="2"/>
      <c r="K74" s="1"/>
      <c r="L74" s="2"/>
      <c r="M74" s="1"/>
      <c r="N74" s="5">
        <v>8000</v>
      </c>
      <c r="O74" s="6" t="s">
        <v>8</v>
      </c>
    </row>
    <row r="75" spans="1:18" x14ac:dyDescent="0.25">
      <c r="A75" s="4" t="s">
        <v>81</v>
      </c>
      <c r="B75" s="2"/>
      <c r="C75" s="1"/>
      <c r="D75" s="2"/>
      <c r="E75" s="1"/>
      <c r="F75" s="2"/>
      <c r="G75" s="1"/>
      <c r="H75" s="2"/>
      <c r="I75" s="1"/>
      <c r="J75" s="2"/>
      <c r="K75" s="1"/>
      <c r="L75" s="2"/>
      <c r="M75" s="1"/>
      <c r="N75" s="5">
        <v>6000</v>
      </c>
      <c r="O75" s="6" t="s">
        <v>8</v>
      </c>
    </row>
    <row r="76" spans="1:18" x14ac:dyDescent="0.25">
      <c r="A76" s="4" t="s">
        <v>82</v>
      </c>
      <c r="B76" s="2"/>
      <c r="C76" s="1"/>
      <c r="D76" s="2"/>
      <c r="E76" s="1"/>
      <c r="F76" s="2"/>
      <c r="G76" s="1"/>
      <c r="H76" s="2"/>
      <c r="I76" s="1"/>
      <c r="J76" s="2"/>
      <c r="K76" s="1"/>
      <c r="L76" s="2"/>
      <c r="M76" s="1"/>
      <c r="N76" s="5">
        <v>6000</v>
      </c>
      <c r="O76" s="6" t="s">
        <v>8</v>
      </c>
    </row>
    <row r="77" spans="1:18" x14ac:dyDescent="0.25">
      <c r="A77" s="4" t="s">
        <v>83</v>
      </c>
      <c r="B77" s="2"/>
      <c r="C77" s="1"/>
      <c r="D77" s="2"/>
      <c r="E77" s="1"/>
      <c r="F77" s="2"/>
      <c r="G77" s="1"/>
      <c r="H77" s="2"/>
      <c r="I77" s="1"/>
      <c r="J77" s="2"/>
      <c r="K77" s="1"/>
      <c r="L77" s="2"/>
      <c r="M77" s="1"/>
      <c r="N77" s="5">
        <v>7000</v>
      </c>
      <c r="O77" s="6" t="s">
        <v>12</v>
      </c>
    </row>
    <row r="78" spans="1:18" x14ac:dyDescent="0.25">
      <c r="A78" s="4" t="s">
        <v>84</v>
      </c>
      <c r="B78" s="2"/>
      <c r="C78" s="1"/>
      <c r="D78" s="2"/>
      <c r="E78" s="1"/>
      <c r="F78" s="2"/>
      <c r="G78" s="1"/>
      <c r="H78" s="2"/>
      <c r="I78" s="1"/>
      <c r="J78" s="2"/>
      <c r="K78" s="1"/>
      <c r="L78" s="2"/>
      <c r="M78" s="1"/>
      <c r="N78" s="5">
        <v>6000</v>
      </c>
      <c r="O78" s="6" t="s">
        <v>8</v>
      </c>
    </row>
    <row r="79" spans="1:18" x14ac:dyDescent="0.25">
      <c r="A79" s="4" t="s">
        <v>85</v>
      </c>
      <c r="B79" s="2"/>
      <c r="C79" s="1"/>
      <c r="D79" s="2"/>
      <c r="E79" s="1"/>
      <c r="F79" s="2"/>
      <c r="G79" s="1"/>
      <c r="H79" s="2"/>
      <c r="I79" s="1"/>
      <c r="J79" s="2"/>
      <c r="K79" s="1"/>
      <c r="L79" s="2"/>
      <c r="M79" s="1"/>
      <c r="N79" s="5">
        <v>5000</v>
      </c>
      <c r="O79" s="6" t="s">
        <v>8</v>
      </c>
    </row>
    <row r="80" spans="1:18" x14ac:dyDescent="0.25">
      <c r="A80" s="4" t="s">
        <v>86</v>
      </c>
      <c r="B80" s="2"/>
      <c r="C80" s="1"/>
      <c r="D80" s="2"/>
      <c r="E80" s="1"/>
      <c r="F80" s="2"/>
      <c r="G80" s="1"/>
      <c r="H80" s="2"/>
      <c r="I80" s="1"/>
      <c r="J80" s="2"/>
      <c r="K80" s="1"/>
      <c r="L80" s="2"/>
      <c r="M80" s="1"/>
      <c r="N80" s="5">
        <v>6000</v>
      </c>
      <c r="O80" s="6" t="s">
        <v>8</v>
      </c>
    </row>
    <row r="81" spans="1:22" x14ac:dyDescent="0.25">
      <c r="A81" s="4" t="s">
        <v>87</v>
      </c>
      <c r="B81" s="2"/>
      <c r="C81" s="1"/>
      <c r="D81" s="2"/>
      <c r="E81" s="1"/>
      <c r="F81" s="2"/>
      <c r="G81" s="1"/>
      <c r="H81" s="2"/>
      <c r="I81" s="1"/>
      <c r="J81" s="2"/>
      <c r="K81" s="1"/>
      <c r="L81" s="2"/>
      <c r="M81" s="1"/>
      <c r="N81" s="5">
        <v>6000</v>
      </c>
      <c r="O81" s="6" t="s">
        <v>8</v>
      </c>
    </row>
    <row r="82" spans="1:22" x14ac:dyDescent="0.25">
      <c r="A82" s="4" t="s">
        <v>88</v>
      </c>
      <c r="B82" s="2"/>
      <c r="C82" s="1"/>
      <c r="D82" s="2"/>
      <c r="E82" s="1"/>
      <c r="F82" s="2"/>
      <c r="G82" s="1"/>
      <c r="H82" s="2"/>
      <c r="I82" s="1"/>
      <c r="J82" s="2"/>
      <c r="K82" s="1"/>
      <c r="L82" s="2"/>
      <c r="M82" s="1"/>
      <c r="N82" s="5">
        <v>6000</v>
      </c>
      <c r="O82" s="6" t="s">
        <v>8</v>
      </c>
      <c r="U82" s="11" t="s">
        <v>99</v>
      </c>
      <c r="V82" s="11" t="s">
        <v>100</v>
      </c>
    </row>
    <row r="83" spans="1:22" x14ac:dyDescent="0.25">
      <c r="A83" s="4" t="s">
        <v>89</v>
      </c>
      <c r="B83" s="2"/>
      <c r="C83" s="1"/>
      <c r="D83" s="2"/>
      <c r="E83" s="1"/>
      <c r="F83" s="2"/>
      <c r="G83" s="1"/>
      <c r="H83" s="2"/>
      <c r="I83" s="1"/>
      <c r="J83" s="2"/>
      <c r="K83" s="1"/>
      <c r="L83" s="2"/>
      <c r="M83" s="1"/>
      <c r="N83" s="5">
        <v>6000</v>
      </c>
      <c r="O83" s="6" t="s">
        <v>8</v>
      </c>
      <c r="Q83" s="11" t="s">
        <v>97</v>
      </c>
      <c r="R83" s="11" t="s">
        <v>98</v>
      </c>
      <c r="S83" s="12"/>
      <c r="U83" s="6">
        <v>2018</v>
      </c>
      <c r="V83" s="5">
        <f>SUM(B3:B88)</f>
        <v>50100</v>
      </c>
    </row>
    <row r="84" spans="1:22" x14ac:dyDescent="0.25">
      <c r="A84" s="4" t="s">
        <v>90</v>
      </c>
      <c r="B84" s="2"/>
      <c r="C84" s="1"/>
      <c r="D84" s="2"/>
      <c r="E84" s="1"/>
      <c r="F84" s="2"/>
      <c r="G84" s="1"/>
      <c r="H84" s="2"/>
      <c r="I84" s="1"/>
      <c r="J84" s="2"/>
      <c r="K84" s="1"/>
      <c r="L84" s="2"/>
      <c r="M84" s="1"/>
      <c r="N84" s="5">
        <v>6000</v>
      </c>
      <c r="O84" s="6" t="s">
        <v>8</v>
      </c>
      <c r="Q84" s="6" t="s">
        <v>8</v>
      </c>
      <c r="R84" s="5">
        <f>SUMIFS(B:B, C:C, "אי מתן מענה") +
 SUMIFS(D:D, E:E, "אי מתן מענה") +
 SUMIFS(F:F, G:G, "אי מתן מענה") +
 SUMIFS(H:H, I:I, "אי מתן מענה") +
 SUMIFS(J:J, K:K, "אי מתן מענה") +
 SUMIFS(L:L, M:M, "אי מתן מענה") +
 SUMIFS(N:N, O:O, "אי מתן מענה")</f>
        <v>359897</v>
      </c>
      <c r="S84" s="12"/>
      <c r="U84" s="6">
        <v>2019</v>
      </c>
      <c r="V84" s="5">
        <f>SUM(D3:D88)</f>
        <v>27000</v>
      </c>
    </row>
    <row r="85" spans="1:22" x14ac:dyDescent="0.25">
      <c r="A85" s="4" t="s">
        <v>91</v>
      </c>
      <c r="B85" s="2"/>
      <c r="C85" s="1"/>
      <c r="D85" s="2"/>
      <c r="E85" s="1"/>
      <c r="F85" s="2"/>
      <c r="G85" s="1"/>
      <c r="H85" s="2"/>
      <c r="I85" s="1"/>
      <c r="J85" s="2"/>
      <c r="K85" s="1"/>
      <c r="L85" s="2"/>
      <c r="M85" s="1"/>
      <c r="N85" s="5">
        <v>3754</v>
      </c>
      <c r="O85" s="6" t="s">
        <v>8</v>
      </c>
      <c r="Q85" s="6" t="s">
        <v>12</v>
      </c>
      <c r="R85" s="5">
        <f>SUMIFS(B:B, C:C, "מהותי") +
 SUMIFS(D:D, E:E, "מהותי") +
 SUMIFS(F:F, G:G, "מהותי") +
 SUMIFS(H:H, I:I, "מהותי") +
 SUMIFS(J:J, K:K, "מהותי") +
 SUMIFS(L:L, M:M, "מהותי") +
 SUMIFS(N:N, O:O, "מהותי")</f>
        <v>43000</v>
      </c>
      <c r="S85" s="12"/>
      <c r="U85" s="6">
        <v>2020</v>
      </c>
      <c r="V85" s="5">
        <f>SUM(F3:F88)</f>
        <v>77988</v>
      </c>
    </row>
    <row r="86" spans="1:22" x14ac:dyDescent="0.25">
      <c r="A86" s="4" t="s">
        <v>92</v>
      </c>
      <c r="B86" s="2"/>
      <c r="C86" s="1"/>
      <c r="D86" s="2"/>
      <c r="E86" s="1"/>
      <c r="F86" s="2"/>
      <c r="G86" s="1"/>
      <c r="H86" s="2"/>
      <c r="I86" s="1"/>
      <c r="J86" s="2"/>
      <c r="K86" s="1"/>
      <c r="L86" s="2"/>
      <c r="M86" s="1"/>
      <c r="N86" s="5">
        <v>5000</v>
      </c>
      <c r="O86" s="6" t="s">
        <v>8</v>
      </c>
      <c r="Q86" s="12"/>
      <c r="R86" s="12"/>
      <c r="S86" s="12"/>
      <c r="U86" s="6">
        <v>2021</v>
      </c>
      <c r="V86" s="5">
        <f>SUM(H3:H88)</f>
        <v>60500</v>
      </c>
    </row>
    <row r="87" spans="1:22" x14ac:dyDescent="0.25">
      <c r="A87" s="4" t="s">
        <v>93</v>
      </c>
      <c r="B87" s="2"/>
      <c r="C87" s="1"/>
      <c r="D87" s="2"/>
      <c r="E87" s="1"/>
      <c r="F87" s="2"/>
      <c r="G87" s="1"/>
      <c r="H87" s="2"/>
      <c r="I87" s="1"/>
      <c r="J87" s="2"/>
      <c r="K87" s="1"/>
      <c r="L87" s="2"/>
      <c r="M87" s="1"/>
      <c r="N87" s="5" t="s">
        <v>94</v>
      </c>
      <c r="O87" s="6" t="s">
        <v>8</v>
      </c>
      <c r="Q87" s="12"/>
      <c r="R87" s="12"/>
      <c r="S87" s="12"/>
      <c r="U87" s="6">
        <v>2022</v>
      </c>
      <c r="V87" s="5">
        <f>SUM(J3:J88)</f>
        <v>43000</v>
      </c>
    </row>
    <row r="88" spans="1:22" x14ac:dyDescent="0.25">
      <c r="A88" s="4" t="s">
        <v>96</v>
      </c>
      <c r="B88" s="2"/>
      <c r="C88" s="1"/>
      <c r="D88" s="2"/>
      <c r="E88" s="1"/>
      <c r="F88" s="2"/>
      <c r="G88" s="1"/>
      <c r="H88" s="2"/>
      <c r="I88" s="1"/>
      <c r="J88" s="2"/>
      <c r="K88" s="1"/>
      <c r="L88" s="2"/>
      <c r="M88" s="1"/>
      <c r="N88" s="5">
        <v>6555</v>
      </c>
      <c r="O88" s="6" t="s">
        <v>8</v>
      </c>
      <c r="Q88" s="11" t="s">
        <v>0</v>
      </c>
      <c r="R88" s="11" t="s">
        <v>6</v>
      </c>
      <c r="S88" s="11" t="s">
        <v>1</v>
      </c>
      <c r="U88" s="6">
        <v>2023</v>
      </c>
      <c r="V88" s="5">
        <f>SUM(L3:L88)</f>
        <v>61000</v>
      </c>
    </row>
    <row r="89" spans="1:22" ht="15.6" x14ac:dyDescent="0.25">
      <c r="A89" s="7" t="s">
        <v>5</v>
      </c>
      <c r="B89" s="9">
        <f>SUM(B3:B88)</f>
        <v>50100</v>
      </c>
      <c r="C89" s="10"/>
      <c r="D89" s="9">
        <f>SUM(D3:D88)</f>
        <v>27000</v>
      </c>
      <c r="E89" s="10"/>
      <c r="F89" s="9">
        <f>SUM(F3:F88)</f>
        <v>77988</v>
      </c>
      <c r="G89" s="10"/>
      <c r="H89" s="9">
        <f>SUM(H3:H88)</f>
        <v>60500</v>
      </c>
      <c r="I89" s="10"/>
      <c r="J89" s="9">
        <f>SUM(J3:J88)</f>
        <v>43000</v>
      </c>
      <c r="K89" s="10"/>
      <c r="L89" s="9">
        <f>SUM(L3:L88)</f>
        <v>61000</v>
      </c>
      <c r="M89" s="10"/>
      <c r="N89" s="9">
        <f>SUM(N3:N88)</f>
        <v>83309</v>
      </c>
      <c r="O89" s="10"/>
      <c r="Q89" s="5">
        <f>SUM(N89,L89,J89,H89,F89,D89,B89)</f>
        <v>402897</v>
      </c>
      <c r="R89" s="6">
        <f>SUM(
    COUNTIF(C:C, "אי מתן מענה"),
    COUNTIF(E:E, "אי מתן מענה"),
    COUNTIF(G:G, "אי מתן מענה"),
    COUNTIF(I:I, "אי מתן מענה"),
    COUNTIF(K:K, "אי מתן מענה"),
    COUNTIF(M:M, "אי מתן מענה"),
    COUNTIF(O:O, "אי מתן מענה")
)</f>
        <v>76</v>
      </c>
      <c r="S89" s="6">
        <f>SUM(
    COUNTIF(C:C, "מהותי"),
    COUNTIF(E:E, "מהותי"),
    COUNTIF(G:G, "מהותי"),
    COUNTIF(I:I, "מהותי"),
    COUNTIF(K:K, "מהותי"),
    COUNTIF(M:M, "מהותי"),
    COUNTIF(O:O, "מהותי")
)</f>
        <v>9</v>
      </c>
      <c r="U89" s="6">
        <v>2024</v>
      </c>
      <c r="V89" s="5">
        <f>SUM(N3:N88)</f>
        <v>83309</v>
      </c>
    </row>
  </sheetData>
  <mergeCells count="8">
    <mergeCell ref="L1:M1"/>
    <mergeCell ref="N1:O1"/>
    <mergeCell ref="A1:A2"/>
    <mergeCell ref="B1:C1"/>
    <mergeCell ref="D1:E1"/>
    <mergeCell ref="F1:G1"/>
    <mergeCell ref="H1:I1"/>
    <mergeCell ref="J1:K1"/>
  </mergeCells>
  <phoneticPr fontId="1" type="noConversion"/>
  <dataValidations count="1">
    <dataValidation type="list" allowBlank="1" showInputMessage="1" showErrorMessage="1" sqref="M3:M88 K3:K88 I3:I88 O3:O88 E3:E88 C3:C88 G3:G88" xr:uid="{96A69C3B-65DA-1C47-B608-CAA38F51D7CA}">
      <formula1>"אי מתן מענה, מהותי"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הוצאות עתירות משרד רוה''מ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 Sadan</dc:creator>
  <cp:lastModifiedBy>User</cp:lastModifiedBy>
  <dcterms:created xsi:type="dcterms:W3CDTF">2025-05-15T09:35:21Z</dcterms:created>
  <dcterms:modified xsi:type="dcterms:W3CDTF">2025-07-05T11:06:52Z</dcterms:modified>
</cp:coreProperties>
</file>